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остав и структура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<sst xmlns="http://schemas.openxmlformats.org/spreadsheetml/2006/main" count="30" uniqueCount="28">
  <si>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Депозиты в рублях в кредитных организациях</t>
  </si>
  <si>
    <t>Минфин России</t>
  </si>
  <si>
    <t>ВТБ Банк ПАО</t>
  </si>
  <si>
    <t>ПАО "НК "Роснефть"</t>
  </si>
  <si>
    <t>ПАО "ГТЛК"</t>
  </si>
  <si>
    <t>ПАО "Газпром нефть"</t>
  </si>
  <si>
    <t>ОАО "РЖД"</t>
  </si>
  <si>
    <t>ПАО "Транснефть"</t>
  </si>
  <si>
    <t>АИЖК АО</t>
  </si>
  <si>
    <t>ПАО "ФСК ЕЭС"</t>
  </si>
  <si>
    <t>ПАО "РусГидро"</t>
  </si>
  <si>
    <t>ПАО "Ростелеком"</t>
  </si>
  <si>
    <t>ПАО "ЛУКОЙЛ"</t>
  </si>
  <si>
    <t>ПАО "Газпром"</t>
  </si>
  <si>
    <t>Сбербанк ПАО</t>
  </si>
  <si>
    <t>Внешэкономбанк</t>
  </si>
  <si>
    <t>ГПБ Банк (АО)</t>
  </si>
  <si>
    <t>Россельхозбанк АО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</si>
  <si>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</si>
  <si>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</si>
  <si>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</si>
  <si>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</si>
  <si>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Государственные ценные бумаги субъектов РФ</t>
  </si>
  <si>
    <t xml:space="preserve">Правительство Москвы </t>
  </si>
  <si>
    <t>Корпоративные облигации</t>
  </si>
  <si>
    <t>Акции российских эмитентов</t>
  </si>
  <si>
    <t>Денежные средства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</si>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</sst>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#.0,"/>
    <numFmt numFmtId="166" formatCode="#,##0.0\ _₽;\-#,##0.0\ _₽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center" vertical="top" wrapText="1"/>
      <protection/>
    </xf>
    <xf numFmtId="0" fontId="40" fillId="33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11" xfId="53" applyNumberFormat="1" applyFont="1" applyFill="1" applyBorder="1" applyAlignment="1" applyProtection="1">
      <alignment horizontal="right" vertical="top"/>
      <protection/>
    </xf>
    <xf numFmtId="165" fontId="2" fillId="0" borderId="11" xfId="53" applyNumberFormat="1" applyFont="1" applyFill="1" applyBorder="1" applyAlignment="1" applyProtection="1">
      <alignment horizontal="right" vertical="top"/>
      <protection/>
    </xf>
    <xf numFmtId="0" fontId="2" fillId="0" borderId="11" xfId="53" applyNumberFormat="1" applyFont="1" applyFill="1" applyBorder="1" applyAlignment="1" applyProtection="1">
      <alignment horizontal="left" vertical="top"/>
      <protection/>
    </xf>
    <xf numFmtId="0" fontId="0" fillId="0" borderId="0" xfId="53">
      <alignment/>
      <protection/>
    </xf>
    <xf numFmtId="7" fontId="0" fillId="0" borderId="0" xfId="53" applyNumberFormat="1">
      <alignment/>
      <protection/>
    </xf>
    <xf numFmtId="165" fontId="0" fillId="0" borderId="11" xfId="53" applyNumberFormat="1" applyFont="1" applyFill="1" applyBorder="1" applyAlignment="1" applyProtection="1">
      <alignment horizontal="right" vertical="top" wrapText="1"/>
      <protection/>
    </xf>
    <xf numFmtId="0" fontId="2" fillId="0" borderId="11" xfId="53" applyNumberFormat="1" applyFont="1" applyFill="1" applyBorder="1" applyAlignment="1" applyProtection="1">
      <alignment horizontal="left" vertical="top" wrapText="1"/>
      <protection/>
    </xf>
    <xf numFmtId="165" fontId="2" fillId="0" borderId="11" xfId="53" applyNumberFormat="1" applyFont="1" applyFill="1" applyBorder="1" applyAlignment="1" applyProtection="1">
      <alignment horizontal="right" vertical="top" wrapText="1"/>
      <protection/>
    </xf>
    <xf numFmtId="2" fontId="2" fillId="34" borderId="11" xfId="53" applyNumberFormat="1" applyFont="1" applyFill="1" applyBorder="1" applyAlignment="1" applyProtection="1">
      <alignment horizontal="center" vertical="center" wrapText="1"/>
      <protection/>
    </xf>
    <xf numFmtId="0" fontId="2" fillId="34" borderId="11" xfId="53" applyNumberFormat="1" applyFont="1" applyFill="1" applyBorder="1" applyAlignment="1" applyProtection="1">
      <alignment horizontal="left" vertical="top" wrapText="1"/>
      <protection/>
    </xf>
    <xf numFmtId="165" fontId="2" fillId="34" borderId="11" xfId="53" applyNumberFormat="1" applyFont="1" applyFill="1" applyBorder="1" applyAlignment="1" applyProtection="1">
      <alignment horizontal="right" vertical="top" wrapText="1"/>
      <protection/>
    </xf>
    <xf numFmtId="166" fontId="2" fillId="34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53" applyNumberFormat="1" applyFont="1" applyBorder="1" applyAlignment="1">
      <alignment horizontal="right" vertical="top" wrapText="1"/>
      <protection/>
    </xf>
    <xf numFmtId="0" fontId="0" fillId="0" borderId="11" xfId="53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/>
    </xf>
    <xf numFmtId="165" fontId="2" fillId="0" borderId="11" xfId="53" applyNumberFormat="1" applyFont="1" applyBorder="1" applyAlignment="1">
      <alignment horizontal="right" vertical="top" wrapText="1"/>
      <protection/>
    </xf>
    <xf numFmtId="164" fontId="2" fillId="0" borderId="11" xfId="53" applyNumberFormat="1" applyFont="1" applyFill="1" applyBorder="1" applyAlignment="1" applyProtection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23" sqref="C23"/>
    </sheetView>
  </sheetViews>
  <sheetFormatPr defaultColWidth="9.140625" defaultRowHeight="12.75" outlineLevelRow="1"/>
  <cols>
    <col min="1" max="1" width="49.00390625" style="0" customWidth="1"/>
    <col min="2" max="2" width="22.421875" style="0" customWidth="1"/>
  </cols>
  <sheetData>
    <row r="1" spans="1:3" ht="25.5">
      <c r="A1" s="9" t="s">
        <v>18</v>
      </c>
      <c r="B1" s="9" t="s">
        <v>19</v>
      </c>
      <c r="C1" s="9" t="s">
        <v>20</v>
      </c>
    </row>
    <row r="2" spans="1:3" s="15" customFormat="1" ht="12.75">
      <c r="A2" s="3" t="s">
        <v>21</v>
      </c>
      <c r="B2" s="2">
        <v>4482044023.97</v>
      </c>
      <c r="C2" s="17">
        <f>B2/$B$28*100</f>
        <v>34.2229348095822</v>
      </c>
    </row>
    <row r="3" spans="1:3" ht="12.75" outlineLevel="1">
      <c r="A3" s="14" t="s">
        <v>1</v>
      </c>
      <c r="B3" s="6">
        <v>4482044023.97</v>
      </c>
      <c r="C3" s="1">
        <f aca="true" t="shared" si="0" ref="C3:C27">B3/$B$28*100</f>
        <v>34.2229348095822</v>
      </c>
    </row>
    <row r="4" spans="1:3" ht="12.75">
      <c r="A4" s="7" t="s">
        <v>22</v>
      </c>
      <c r="B4" s="8">
        <v>181456793</v>
      </c>
      <c r="C4" s="17">
        <f>B4/$B$28*100</f>
        <v>1.385524989130811</v>
      </c>
    </row>
    <row r="5" spans="1:3" ht="12.75" outlineLevel="1">
      <c r="A5" s="14" t="s">
        <v>23</v>
      </c>
      <c r="B5" s="6">
        <v>181456793</v>
      </c>
      <c r="C5" s="1">
        <f t="shared" si="0"/>
        <v>1.385524989130811</v>
      </c>
    </row>
    <row r="6" spans="1:3" ht="12.75">
      <c r="A6" s="7" t="s">
        <v>24</v>
      </c>
      <c r="B6" s="8">
        <v>4927629782.67</v>
      </c>
      <c r="C6" s="17">
        <f>SUM(C7:C17)</f>
        <v>37.62523346852335</v>
      </c>
    </row>
    <row r="7" spans="1:3" ht="12.75" outlineLevel="1">
      <c r="A7" s="14" t="s">
        <v>8</v>
      </c>
      <c r="B7" s="13">
        <v>376835848</v>
      </c>
      <c r="C7" s="1">
        <f t="shared" si="0"/>
        <v>2.8773543033150597</v>
      </c>
    </row>
    <row r="8" spans="1:3" ht="12.75" outlineLevel="1">
      <c r="A8" s="14" t="s">
        <v>2</v>
      </c>
      <c r="B8" s="13">
        <v>437271946.59</v>
      </c>
      <c r="C8" s="1">
        <f t="shared" si="0"/>
        <v>3.338818012981847</v>
      </c>
    </row>
    <row r="9" spans="1:3" ht="12.75" outlineLevel="1">
      <c r="A9" s="14" t="s">
        <v>6</v>
      </c>
      <c r="B9" s="13">
        <v>483160367</v>
      </c>
      <c r="C9" s="1">
        <f t="shared" si="0"/>
        <v>3.6892019922126242</v>
      </c>
    </row>
    <row r="10" spans="1:3" ht="12.75" outlineLevel="1">
      <c r="A10" s="14" t="s">
        <v>5</v>
      </c>
      <c r="B10" s="13">
        <v>484690349.83</v>
      </c>
      <c r="C10" s="1">
        <f t="shared" si="0"/>
        <v>3.7008842743077675</v>
      </c>
    </row>
    <row r="11" spans="1:3" ht="12.75" outlineLevel="1">
      <c r="A11" s="14" t="s">
        <v>4</v>
      </c>
      <c r="B11" s="13">
        <v>442936088.74</v>
      </c>
      <c r="C11" s="1">
        <f t="shared" si="0"/>
        <v>3.3820669339016285</v>
      </c>
    </row>
    <row r="12" spans="1:3" ht="12.75" outlineLevel="1">
      <c r="A12" s="14" t="s">
        <v>3</v>
      </c>
      <c r="B12" s="13">
        <v>916490992.35</v>
      </c>
      <c r="C12" s="1">
        <f t="shared" si="0"/>
        <v>6.9979257939063215</v>
      </c>
    </row>
    <row r="13" spans="1:3" ht="12.75" outlineLevel="1">
      <c r="A13" s="14" t="s">
        <v>11</v>
      </c>
      <c r="B13" s="13">
        <v>233926100</v>
      </c>
      <c r="C13" s="1">
        <f t="shared" si="0"/>
        <v>1.7861577502910737</v>
      </c>
    </row>
    <row r="14" spans="1:3" ht="12.75" outlineLevel="1">
      <c r="A14" s="14" t="s">
        <v>10</v>
      </c>
      <c r="B14" s="13">
        <v>233234703.6</v>
      </c>
      <c r="C14" s="1">
        <f t="shared" si="0"/>
        <v>1.7808785487039767</v>
      </c>
    </row>
    <row r="15" spans="1:3" ht="12.75" outlineLevel="1">
      <c r="A15" s="14" t="s">
        <v>7</v>
      </c>
      <c r="B15" s="13">
        <v>321101210</v>
      </c>
      <c r="C15" s="1">
        <f t="shared" si="0"/>
        <v>2.451788897730273</v>
      </c>
    </row>
    <row r="16" spans="1:3" ht="12.75" outlineLevel="1">
      <c r="A16" s="14" t="s">
        <v>9</v>
      </c>
      <c r="B16" s="13">
        <v>1976560</v>
      </c>
      <c r="C16" s="1">
        <f t="shared" si="0"/>
        <v>0.015092150738696214</v>
      </c>
    </row>
    <row r="17" spans="1:5" ht="12.75" outlineLevel="1">
      <c r="A17" s="14" t="s">
        <v>15</v>
      </c>
      <c r="B17" s="13">
        <v>996005616.56</v>
      </c>
      <c r="C17" s="1">
        <f t="shared" si="0"/>
        <v>7.605064810434079</v>
      </c>
      <c r="D17" s="4"/>
      <c r="E17" s="4"/>
    </row>
    <row r="18" spans="1:5" ht="12.75">
      <c r="A18" s="7" t="s">
        <v>25</v>
      </c>
      <c r="B18" s="8">
        <v>220314571</v>
      </c>
      <c r="C18" s="17">
        <f>SUM(C19:C21)</f>
        <v>1.6822260470024637</v>
      </c>
      <c r="D18" s="4"/>
      <c r="E18" s="4"/>
    </row>
    <row r="19" spans="1:5" ht="12.75" outlineLevel="1">
      <c r="A19" s="14" t="s">
        <v>13</v>
      </c>
      <c r="B19" s="13">
        <v>76359349</v>
      </c>
      <c r="C19" s="1">
        <f t="shared" si="0"/>
        <v>0.5830467101513296</v>
      </c>
      <c r="D19" s="4"/>
      <c r="E19" s="4"/>
    </row>
    <row r="20" spans="1:5" ht="12.75" outlineLevel="1">
      <c r="A20" s="14" t="s">
        <v>12</v>
      </c>
      <c r="B20" s="13">
        <v>70503108</v>
      </c>
      <c r="C20" s="1">
        <f t="shared" si="0"/>
        <v>0.5383310061331702</v>
      </c>
      <c r="D20" s="4"/>
      <c r="E20" s="4"/>
    </row>
    <row r="21" spans="1:5" ht="12.75" outlineLevel="1">
      <c r="A21" s="14" t="s">
        <v>14</v>
      </c>
      <c r="B21" s="13">
        <v>73452114</v>
      </c>
      <c r="C21" s="1">
        <f t="shared" si="0"/>
        <v>0.5608483307179638</v>
      </c>
      <c r="D21" s="4"/>
      <c r="E21" s="4"/>
    </row>
    <row r="22" spans="1:5" ht="12.75">
      <c r="A22" s="7" t="s">
        <v>0</v>
      </c>
      <c r="B22" s="8">
        <v>2774748231.36</v>
      </c>
      <c r="C22" s="17">
        <f>SUM(C23:C26)</f>
        <v>21.186768208208115</v>
      </c>
      <c r="D22" s="4"/>
      <c r="E22" s="4"/>
    </row>
    <row r="23" spans="1:5" ht="12.75" outlineLevel="1">
      <c r="A23" s="14" t="s">
        <v>2</v>
      </c>
      <c r="B23" s="13">
        <v>1280411919.76</v>
      </c>
      <c r="C23" s="1">
        <f t="shared" si="0"/>
        <v>9.776667392156737</v>
      </c>
      <c r="D23" s="4"/>
      <c r="E23" s="4"/>
    </row>
    <row r="24" spans="1:5" ht="12.75" outlineLevel="1">
      <c r="A24" s="14" t="s">
        <v>16</v>
      </c>
      <c r="B24" s="13">
        <v>973771643.83</v>
      </c>
      <c r="C24" s="1">
        <f t="shared" si="0"/>
        <v>7.435295884643199</v>
      </c>
      <c r="D24" s="4"/>
      <c r="E24" s="4"/>
    </row>
    <row r="25" spans="1:5" ht="12.75" outlineLevel="1">
      <c r="A25" s="14" t="s">
        <v>17</v>
      </c>
      <c r="B25" s="13">
        <v>459855119.74</v>
      </c>
      <c r="C25" s="1">
        <f t="shared" si="0"/>
        <v>3.5112532809918635</v>
      </c>
      <c r="D25" s="4"/>
      <c r="E25" s="4"/>
    </row>
    <row r="26" spans="1:5" ht="12.75" outlineLevel="1">
      <c r="A26" s="14" t="s">
        <v>14</v>
      </c>
      <c r="B26" s="13">
        <v>60709548.03</v>
      </c>
      <c r="C26" s="1">
        <f t="shared" si="0"/>
        <v>0.4635516504163182</v>
      </c>
      <c r="D26" s="4"/>
      <c r="E26" s="4"/>
    </row>
    <row r="27" spans="1:5" ht="12.75">
      <c r="A27" s="7" t="s">
        <v>26</v>
      </c>
      <c r="B27" s="16">
        <v>510415783.94</v>
      </c>
      <c r="C27" s="17">
        <f t="shared" si="0"/>
        <v>3.897312477553061</v>
      </c>
      <c r="D27" s="4"/>
      <c r="E27" s="4"/>
    </row>
    <row r="28" spans="1:5" ht="12.75">
      <c r="A28" s="10" t="s">
        <v>27</v>
      </c>
      <c r="B28" s="11">
        <f>B2+B4+B6+B18+B22+B27</f>
        <v>13096609185.94</v>
      </c>
      <c r="C28" s="12">
        <f>C2+C6+C18+C22+C27+C4</f>
        <v>100</v>
      </c>
      <c r="D28" s="4"/>
      <c r="E28" s="5"/>
    </row>
    <row r="30" spans="1:5" ht="12.75">
      <c r="A30" s="4"/>
      <c r="B30" s="5"/>
      <c r="C30" s="4"/>
      <c r="D30" s="4"/>
      <c r="E3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Червоный Игорь Алексеевич</dc:creator>
  <cp:keywords/>
  <dc:description/>
  <cp:lastModifiedBy>chervonyi.ia</cp:lastModifiedBy>
  <dcterms:created xsi:type="dcterms:W3CDTF">2017-05-10T12:13:22Z</dcterms:created>
  <dcterms:modified xsi:type="dcterms:W3CDTF">2017-05-10T12:13:26Z</dcterms:modified>
  <cp:category/>
  <cp:version/>
  <cp:contentType/>
  <cp:contentStatus/>
</cp:coreProperties>
</file>