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095" yWindow="-255" windowWidth="26265" windowHeight="11700"/>
  </bookViews>
  <sheets>
    <sheet name="на сайт" sheetId="25" r:id="rId1"/>
  </sheets>
  <externalReferences>
    <externalReference r:id="rId2"/>
    <externalReference r:id="rId3"/>
  </externalReferences>
  <definedNames>
    <definedName name="А1">#REF!</definedName>
    <definedName name="_xlnm.Print_Area" localSheetId="0">'на сайт'!$A$1:$Q$16</definedName>
    <definedName name="Чусовитина">#REF!</definedName>
  </definedNames>
  <calcPr calcId="125725" calcOnSave="0"/>
  <fileRecoveryPr repairLoad="1"/>
</workbook>
</file>

<file path=xl/calcChain.xml><?xml version="1.0" encoding="utf-8"?>
<calcChain xmlns="http://schemas.openxmlformats.org/spreadsheetml/2006/main">
  <c r="L16" i="25"/>
  <c r="M16"/>
  <c r="M15"/>
  <c r="M14"/>
  <c r="M13"/>
  <c r="M12"/>
  <c r="L14"/>
  <c r="L13"/>
  <c r="L12"/>
  <c r="I9"/>
  <c r="I7"/>
  <c r="I8"/>
  <c r="L15" l="1"/>
</calcChain>
</file>

<file path=xl/sharedStrings.xml><?xml version="1.0" encoding="utf-8"?>
<sst xmlns="http://schemas.openxmlformats.org/spreadsheetml/2006/main" count="44" uniqueCount="37">
  <si>
    <t>до полного исполнения обязательств</t>
  </si>
  <si>
    <t>Субъект малого или среднего предпринимательства</t>
  </si>
  <si>
    <t>Предмет договора</t>
  </si>
  <si>
    <t>№</t>
  </si>
  <si>
    <t>Закупка</t>
  </si>
  <si>
    <t>Договор</t>
  </si>
  <si>
    <t>Изменение договора</t>
  </si>
  <si>
    <t>Исполнение договора</t>
  </si>
  <si>
    <t>Номер позиции ПЗ</t>
  </si>
  <si>
    <t>Номер извещения</t>
  </si>
  <si>
    <t>Способ закупки</t>
  </si>
  <si>
    <t>Срок (период) исполнения</t>
  </si>
  <si>
    <t>Поставщик</t>
  </si>
  <si>
    <t>Количество принятого товара, работ, услуг</t>
  </si>
  <si>
    <t>Дата оплаты</t>
  </si>
  <si>
    <t xml:space="preserve">Сумма оплаты </t>
  </si>
  <si>
    <t>Прекращение обязательств сторон по договору</t>
  </si>
  <si>
    <t>Дата приемки товаров, работ, услуг приемки товаров, работ, услуг</t>
  </si>
  <si>
    <t>с единственным поставщиком</t>
  </si>
  <si>
    <t>оказание услуг</t>
  </si>
  <si>
    <t xml:space="preserve">Сведения о количестве и об общей стоимости договоров, заключенных заказчиком по результатам закупки у субъектов малого и среднего предпринимательства </t>
  </si>
  <si>
    <t xml:space="preserve">Сумма закупок у ед. поставщика </t>
  </si>
  <si>
    <t xml:space="preserve">Сумма закупок больше 100 тыс. руб. </t>
  </si>
  <si>
    <t xml:space="preserve"> </t>
  </si>
  <si>
    <t>да</t>
  </si>
  <si>
    <t>Сумма
(тыс. руб.)</t>
  </si>
  <si>
    <t>Цена договора (тыс. руб.)</t>
  </si>
  <si>
    <t>НМЦ (тыс. руб.)</t>
  </si>
  <si>
    <t>нет</t>
  </si>
  <si>
    <t>Реестр действующих договоров заключенных в период с 01.09.2020 по 30.09.2020</t>
  </si>
  <si>
    <t>ОЧУ ДПО "Центр обучения "Специалист" УНЦ при МГТУ им Н.Э. Баумана</t>
  </si>
  <si>
    <t>Конфетный Двор ТД ООО</t>
  </si>
  <si>
    <t>Югорский научно-исследовательский институт информационных технологий АУ</t>
  </si>
  <si>
    <t xml:space="preserve">Сведения о количестве и об общей стоимости договоров, заключенных заказчиком по результатам закупки, сведения о которой составляют государственную тайну или в отношении которой приняты решения Правительства Российской Федерации в соответствии с частью 16 настоящей статьи; </t>
  </si>
  <si>
    <t xml:space="preserve">Сумма закупок ВСЕГО  </t>
  </si>
  <si>
    <t xml:space="preserve">Наименование </t>
  </si>
  <si>
    <t>Количество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</si>
</sst>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69;&#1054;/&#1047;&#1040;&#1050;&#1059;&#1055;&#1050;&#1048;/2_&#1045;&#1078;&#1077;&#1084;&#1077;&#1089;&#1103;&#1095;&#1085;&#1099;&#1077;%20&#1086;&#1090;&#1095;&#1077;&#1090;&#1099;/2020%20&#1075;/&#1057;&#1077;&#1085;&#1090;&#1103;&#1073;&#1088;&#1100;%202020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69;&#1054;/&#1047;&#1040;&#1050;&#1059;&#1055;&#1050;&#1048;/2_&#1045;&#1078;&#1077;&#1084;&#1077;&#1089;&#1103;&#1095;&#1085;&#1099;&#1077;%20&#1086;&#1090;&#1095;&#1077;&#1090;&#1099;/2020%20&#1075;/&#1040;&#1074;&#1075;&#1091;&#1089;&#1090;%20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0"/>
      <sheetName val="TDSheet"/>
    </sheetNames>
    <sheetDataSet>
      <sheetData sheetId="0" refreshError="1">
        <row r="482">
          <cell r="P482">
            <v>321878.09999999998</v>
          </cell>
          <cell r="V482">
            <v>13</v>
          </cell>
        </row>
        <row r="483">
          <cell r="P483">
            <v>808853.2</v>
          </cell>
          <cell r="V483">
            <v>38</v>
          </cell>
        </row>
        <row r="484">
          <cell r="P484">
            <v>190500</v>
          </cell>
          <cell r="V484">
            <v>1</v>
          </cell>
        </row>
        <row r="485">
          <cell r="V485">
            <v>0</v>
          </cell>
        </row>
        <row r="486">
          <cell r="P486">
            <v>808853.2</v>
          </cell>
          <cell r="V486">
            <v>38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0"/>
      <sheetName val="TDSheet"/>
    </sheetNames>
    <sheetDataSet>
      <sheetData sheetId="0">
        <row r="482">
          <cell r="P482">
            <v>1098903</v>
          </cell>
        </row>
        <row r="485">
          <cell r="P485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Q16"/>
  <sheetViews>
    <sheetView tabSelected="1" view="pageBreakPreview" topLeftCell="B1" zoomScale="85" zoomScaleNormal="85" zoomScaleSheetLayoutView="85" workbookViewId="0">
      <pane ySplit="6" topLeftCell="A7" activePane="bottomLeft" state="frozen"/>
      <selection pane="bottomLeft" activeCell="L16" sqref="L16"/>
    </sheetView>
  </sheetViews>
  <sheetFormatPr defaultColWidth="11.140625" defaultRowHeight="15"/>
  <cols>
    <col min="1" max="1" width="2.5703125" style="12" customWidth="1"/>
    <col min="2" max="2" width="3.28515625" style="12" customWidth="1"/>
    <col min="3" max="3" width="8.42578125" style="12" customWidth="1"/>
    <col min="4" max="4" width="7.5703125" style="12" customWidth="1"/>
    <col min="5" max="5" width="9" style="12" customWidth="1"/>
    <col min="6" max="6" width="12.28515625" style="12" customWidth="1"/>
    <col min="7" max="7" width="8.5703125" style="12" customWidth="1"/>
    <col min="8" max="8" width="10.5703125" style="12" customWidth="1"/>
    <col min="9" max="9" width="9.140625" style="12" customWidth="1"/>
    <col min="10" max="10" width="11.42578125" style="12" customWidth="1"/>
    <col min="11" max="11" width="43.28515625" style="12" customWidth="1"/>
    <col min="12" max="12" width="10" style="12" customWidth="1"/>
    <col min="13" max="13" width="11.5703125" style="12" customWidth="1"/>
    <col min="14" max="14" width="10.7109375" style="12" customWidth="1"/>
    <col min="15" max="15" width="6.85546875" style="12" customWidth="1"/>
    <col min="16" max="16" width="6.42578125" style="12" customWidth="1"/>
    <col min="17" max="16384" width="11.140625" style="12"/>
  </cols>
  <sheetData>
    <row r="1" spans="2:17" ht="31.9" customHeight="1">
      <c r="B1" s="10"/>
      <c r="C1" s="10"/>
      <c r="D1" s="10"/>
      <c r="E1" s="10"/>
      <c r="F1" s="4" t="s">
        <v>29</v>
      </c>
      <c r="G1" s="3"/>
      <c r="H1" s="3"/>
      <c r="I1" s="3"/>
      <c r="J1" s="3"/>
      <c r="K1" s="3"/>
      <c r="L1" s="3"/>
      <c r="M1" s="3"/>
      <c r="N1" s="3"/>
      <c r="O1" s="3"/>
      <c r="P1" s="2"/>
      <c r="Q1" s="10"/>
    </row>
    <row r="2" spans="2:17" ht="5.25" customHeight="1">
      <c r="B2" s="9" t="s">
        <v>3</v>
      </c>
      <c r="C2" s="5" t="s">
        <v>4</v>
      </c>
      <c r="D2" s="5"/>
      <c r="E2" s="5"/>
      <c r="F2" s="5"/>
      <c r="G2" s="5" t="s">
        <v>5</v>
      </c>
      <c r="H2" s="5"/>
      <c r="I2" s="5"/>
      <c r="J2" s="5"/>
      <c r="K2" s="5"/>
      <c r="L2" s="5" t="s">
        <v>6</v>
      </c>
      <c r="M2" s="5" t="s">
        <v>7</v>
      </c>
      <c r="N2" s="5"/>
      <c r="O2" s="5"/>
      <c r="P2" s="5"/>
      <c r="Q2" s="5" t="s">
        <v>16</v>
      </c>
    </row>
    <row r="3" spans="2:17">
      <c r="B3" s="9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2:17" ht="28.15" customHeight="1">
      <c r="B4" s="9"/>
      <c r="C4" s="5" t="s">
        <v>8</v>
      </c>
      <c r="D4" s="5" t="s">
        <v>9</v>
      </c>
      <c r="E4" s="5" t="s">
        <v>27</v>
      </c>
      <c r="F4" s="5" t="s">
        <v>10</v>
      </c>
      <c r="G4" s="5" t="s">
        <v>2</v>
      </c>
      <c r="H4" s="5" t="s">
        <v>1</v>
      </c>
      <c r="I4" s="5" t="s">
        <v>26</v>
      </c>
      <c r="J4" s="5" t="s">
        <v>11</v>
      </c>
      <c r="K4" s="5" t="s">
        <v>12</v>
      </c>
      <c r="L4" s="5"/>
      <c r="M4" s="5" t="s">
        <v>17</v>
      </c>
      <c r="N4" s="5" t="s">
        <v>13</v>
      </c>
      <c r="O4" s="5" t="s">
        <v>14</v>
      </c>
      <c r="P4" s="5" t="s">
        <v>15</v>
      </c>
      <c r="Q4" s="5"/>
    </row>
    <row r="5" spans="2:17" ht="27" customHeight="1">
      <c r="B5" s="9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2:17" ht="25.9" customHeight="1">
      <c r="B6" s="9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2:17" ht="39.75" customHeight="1">
      <c r="B7" s="8">
        <v>1</v>
      </c>
      <c r="C7" s="6"/>
      <c r="D7" s="6"/>
      <c r="E7" s="6"/>
      <c r="F7" s="6" t="s">
        <v>18</v>
      </c>
      <c r="G7" s="6" t="s">
        <v>19</v>
      </c>
      <c r="H7" s="6" t="s">
        <v>28</v>
      </c>
      <c r="I7" s="6">
        <f>71530/1000</f>
        <v>71.53</v>
      </c>
      <c r="J7" s="6" t="s">
        <v>0</v>
      </c>
      <c r="K7" s="6" t="s">
        <v>30</v>
      </c>
      <c r="L7" s="7"/>
      <c r="M7" s="7"/>
      <c r="N7" s="8"/>
      <c r="O7" s="8"/>
      <c r="P7" s="8"/>
      <c r="Q7" s="8"/>
    </row>
    <row r="8" spans="2:17" ht="39.75" customHeight="1">
      <c r="B8" s="8">
        <v>2</v>
      </c>
      <c r="C8" s="6">
        <v>72</v>
      </c>
      <c r="D8" s="6"/>
      <c r="E8" s="6"/>
      <c r="F8" s="6" t="s">
        <v>18</v>
      </c>
      <c r="G8" s="6" t="s">
        <v>19</v>
      </c>
      <c r="H8" s="6" t="s">
        <v>24</v>
      </c>
      <c r="I8" s="6">
        <f>190500/1000</f>
        <v>190.5</v>
      </c>
      <c r="J8" s="6" t="s">
        <v>0</v>
      </c>
      <c r="K8" s="6" t="s">
        <v>31</v>
      </c>
      <c r="L8" s="8"/>
      <c r="M8" s="8"/>
      <c r="N8" s="8"/>
      <c r="O8" s="8"/>
      <c r="P8" s="8"/>
      <c r="Q8" s="8"/>
    </row>
    <row r="9" spans="2:17" ht="43.5" customHeight="1">
      <c r="B9" s="8">
        <v>3</v>
      </c>
      <c r="C9" s="6"/>
      <c r="D9" s="6"/>
      <c r="E9" s="6"/>
      <c r="F9" s="6" t="s">
        <v>18</v>
      </c>
      <c r="G9" s="6" t="s">
        <v>19</v>
      </c>
      <c r="H9" s="6" t="s">
        <v>24</v>
      </c>
      <c r="I9" s="6">
        <f>5357/1000</f>
        <v>5.3570000000000002</v>
      </c>
      <c r="J9" s="6" t="s">
        <v>0</v>
      </c>
      <c r="K9" s="6" t="s">
        <v>32</v>
      </c>
      <c r="L9" s="8"/>
      <c r="M9" s="8"/>
      <c r="N9" s="8"/>
      <c r="O9" s="8"/>
      <c r="P9" s="8"/>
      <c r="Q9" s="8"/>
    </row>
    <row r="10" spans="2:17" ht="13.9" customHeight="1"/>
    <row r="11" spans="2:17" ht="30.75" customHeight="1">
      <c r="K11" s="1" t="s">
        <v>35</v>
      </c>
      <c r="L11" s="1" t="s">
        <v>25</v>
      </c>
      <c r="M11" s="1" t="s">
        <v>36</v>
      </c>
    </row>
    <row r="12" spans="2:17" ht="61.5" customHeight="1">
      <c r="I12" s="12" t="s">
        <v>23</v>
      </c>
      <c r="K12" s="11" t="s">
        <v>20</v>
      </c>
      <c r="L12" s="1">
        <f>'[1]2020'!$P$482/1000</f>
        <v>321.87809999999996</v>
      </c>
      <c r="M12" s="1">
        <f>'[1]2020'!$V$482</f>
        <v>13</v>
      </c>
    </row>
    <row r="13" spans="2:17">
      <c r="K13" s="11" t="s">
        <v>21</v>
      </c>
      <c r="L13" s="1">
        <f>'[1]2020'!$P$483/1000</f>
        <v>808.8531999999999</v>
      </c>
      <c r="M13" s="1">
        <f>'[1]2020'!$V$483</f>
        <v>38</v>
      </c>
    </row>
    <row r="14" spans="2:17">
      <c r="K14" s="11" t="s">
        <v>22</v>
      </c>
      <c r="L14" s="1">
        <f>'[1]2020'!$P$484/1000</f>
        <v>190.5</v>
      </c>
      <c r="M14" s="1">
        <f>'[1]2020'!$V$484</f>
        <v>1</v>
      </c>
    </row>
    <row r="15" spans="2:17" ht="105" customHeight="1">
      <c r="K15" s="11" t="s">
        <v>33</v>
      </c>
      <c r="L15" s="1">
        <f>'[2]2020'!$P$485</f>
        <v>0</v>
      </c>
      <c r="M15" s="1">
        <f>'[1]2020'!$V$485</f>
        <v>0</v>
      </c>
    </row>
    <row r="16" spans="2:17">
      <c r="K16" s="11" t="s">
        <v>34</v>
      </c>
      <c r="L16" s="11">
        <f>'[1]2020'!$P$486/1000</f>
        <v>808.8531999999999</v>
      </c>
      <c r="M16" s="11">
        <f>'[1]2020'!$V$486</f>
        <v>38</v>
      </c>
    </row>
  </sheetData>
  <mergeCells count="20">
    <mergeCell ref="Q2:Q6"/>
    <mergeCell ref="F1:P1"/>
    <mergeCell ref="H4:H6"/>
    <mergeCell ref="O4:O6"/>
    <mergeCell ref="P4:P6"/>
    <mergeCell ref="B2:B6"/>
    <mergeCell ref="E4:E6"/>
    <mergeCell ref="I4:I6"/>
    <mergeCell ref="K4:K6"/>
    <mergeCell ref="M4:M6"/>
    <mergeCell ref="C2:F3"/>
    <mergeCell ref="G2:K3"/>
    <mergeCell ref="L2:L6"/>
    <mergeCell ref="M2:P3"/>
    <mergeCell ref="C4:C6"/>
    <mergeCell ref="D4:D6"/>
    <mergeCell ref="F4:F6"/>
    <mergeCell ref="G4:G6"/>
    <mergeCell ref="J4:J6"/>
    <mergeCell ref="N4:N6"/>
  </mergeCells>
  <pageMargins left="0.7" right="0.7" top="0.75" bottom="0.75" header="0.3" footer="0.3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сайт</vt:lpstr>
      <vt:lpstr>'на сайт'!Область_печати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2020-10-16T04:07:10Z</dcterms:modified>
</cp:coreProperties>
</file>