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095" yWindow="-255" windowWidth="26265" windowHeight="11700"/>
  </bookViews>
  <sheets>
    <sheet name="на сайт" sheetId="25" r:id="rId1"/>
  </sheets>
  <externalReferences>
    <externalReference r:id="rId2"/>
    <externalReference r:id="rId3"/>
  </externalReferences>
  <definedNames>
    <definedName name="А1">#REF!</definedName>
    <definedName name="_xlnm.Print_Area" localSheetId="0">'на сайт'!$A$1:$Q$15</definedName>
    <definedName name="Чусовитина">#REF!</definedName>
  </definedNames>
  <calcPr calcId="125725"/>
</workbook>
</file>

<file path=xl/calcChain.xml><?xml version="1.0" encoding="utf-8"?>
<calcChain xmlns="http://schemas.openxmlformats.org/spreadsheetml/2006/main">
  <c r="L11" i="25"/>
  <c r="L12"/>
  <c r="L13"/>
  <c r="L15"/>
  <c r="I8"/>
  <c r="I7"/>
  <c r="M14" l="1"/>
  <c r="L14" l="1"/>
</calcChain>
</file>

<file path=xl/sharedStrings.xml><?xml version="1.0" encoding="utf-8"?>
<sst xmlns="http://schemas.openxmlformats.org/spreadsheetml/2006/main" count="39" uniqueCount="37">
  <si>
    <t>до полного исполнения обязательств</t>
  </si>
  <si>
    <t>Субъект малого или среднего предпринимательства</t>
  </si>
  <si>
    <t>Предмет договора</t>
  </si>
  <si>
    <t>№</t>
  </si>
  <si>
    <t>Закупка</t>
  </si>
  <si>
    <t>Договор</t>
  </si>
  <si>
    <t>Изменение договора</t>
  </si>
  <si>
    <t>Исполнение договора</t>
  </si>
  <si>
    <t>Номер позиции ПЗ</t>
  </si>
  <si>
    <t>Номер извещения</t>
  </si>
  <si>
    <t>Способ закупки</t>
  </si>
  <si>
    <t>Срок (период) исполнения</t>
  </si>
  <si>
    <t>Поставщик</t>
  </si>
  <si>
    <t>Количество принятого товара, работ, услуг</t>
  </si>
  <si>
    <t>Дата оплаты</t>
  </si>
  <si>
    <t xml:space="preserve">Сумма оплаты </t>
  </si>
  <si>
    <t>Прекращение обязательств сторон по договору</t>
  </si>
  <si>
    <t>Дата приемки товаров, работ, услуг приемки товаров, работ, услуг</t>
  </si>
  <si>
    <t>с единственным поставщиком</t>
  </si>
  <si>
    <t>оказание услуг</t>
  </si>
  <si>
    <t xml:space="preserve">Сведения о количестве и об общей стоимости договоров, заключенных заказчиком по результатам закупки, сведения о которой составляют государственную тайну или в отношении которой приняты решения Правительства Российской Федерации в соответствии с частью 16 настоящей статьи; 
</t>
  </si>
  <si>
    <t xml:space="preserve">Сумма закупок ВСЕГО  
</t>
  </si>
  <si>
    <t xml:space="preserve">Наименование 
</t>
  </si>
  <si>
    <t xml:space="preserve">Количество
</t>
  </si>
  <si>
    <t xml:space="preserve">Сведения о количестве и об общей стоимости договоров, заключенных заказчиком по результатам закупки у субъектов малого и среднего предпринимательства </t>
  </si>
  <si>
    <t xml:space="preserve">Сумма закупок у ед. поставщика </t>
  </si>
  <si>
    <t xml:space="preserve">Сумма закупок больше 100 тыс. руб. </t>
  </si>
  <si>
    <t xml:space="preserve"> </t>
  </si>
  <si>
    <t>Сумма
(тыс. руб.)</t>
  </si>
  <si>
    <t>Цена договора (тыс. руб.)</t>
  </si>
  <si>
    <t>НМЦ (тыс. руб.)</t>
  </si>
  <si>
    <t>нет</t>
  </si>
  <si>
    <t>Реестр действующих договоров заключенных в период с 01.11.2020 по 30.11.2020</t>
  </si>
  <si>
    <t>Индивидуальный предприниматель Курлов Андрей Анатольевич</t>
  </si>
  <si>
    <t>Индивидуальный предприниматель Соловьев Денис Александрович</t>
  </si>
  <si>
    <t>да</t>
  </si>
  <si>
    <t>с 09.11.2020 по 09.05.2021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</si>
</sst>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4" fontId="1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left" vertical="top" wrapText="1" shrinkToFit="1"/>
    </xf>
    <xf numFmtId="0" fontId="1" fillId="0" borderId="1" xfId="0" applyFont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4" fontId="4" fillId="2" borderId="1" xfId="0" applyNumberFormat="1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 shrinkToFi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57;&#1077;&#1085;&#1090;&#1103;&#1073;&#1088;&#1100;%202020%2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5;&#1069;&#1054;/&#1047;&#1040;&#1050;&#1059;&#1055;&#1050;&#1048;/2_&#1045;&#1078;&#1077;&#1084;&#1077;&#1089;&#1103;&#1095;&#1085;&#1099;&#1077;%20&#1086;&#1090;&#1095;&#1077;&#1090;&#1099;/2020%20&#1075;/&#1040;&#1074;&#1075;&#1091;&#1089;&#1090;%202020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2020"/>
      <sheetName val="TDSheet"/>
    </sheetNames>
    <sheetDataSet>
      <sheetData sheetId="0">
        <row r="482">
          <cell r="P482">
            <v>321878.09999999998</v>
          </cell>
        </row>
        <row r="485">
          <cell r="V485">
            <v>0</v>
          </cell>
        </row>
      </sheetData>
      <sheetData sheetId="1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2020"/>
      <sheetName val="TDSheet"/>
    </sheetNames>
    <sheetDataSet>
      <sheetData sheetId="0">
        <row r="482">
          <cell r="P482">
            <v>1098903</v>
          </cell>
        </row>
        <row r="485">
          <cell r="P485">
            <v>0</v>
          </cell>
        </row>
      </sheetData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Q15"/>
  <sheetViews>
    <sheetView tabSelected="1" view="pageBreakPreview" zoomScaleNormal="55" zoomScaleSheetLayoutView="100" workbookViewId="0">
      <pane ySplit="6" topLeftCell="A7" activePane="bottomLeft" state="frozen"/>
      <selection pane="bottomLeft" activeCell="K8" sqref="K8"/>
    </sheetView>
  </sheetViews>
  <sheetFormatPr defaultColWidth="8.85546875" defaultRowHeight="12.75"/>
  <cols>
    <col min="1" max="1" width="4.140625" style="16" customWidth="1"/>
    <col min="2" max="2" width="3.28515625" style="16" customWidth="1"/>
    <col min="3" max="3" width="7.28515625" style="16" customWidth="1"/>
    <col min="4" max="5" width="11.7109375" style="16" customWidth="1"/>
    <col min="6" max="6" width="13.42578125" style="16" customWidth="1"/>
    <col min="7" max="7" width="9.7109375" style="16" customWidth="1"/>
    <col min="8" max="8" width="10.5703125" style="4" customWidth="1"/>
    <col min="9" max="9" width="10.85546875" style="4" customWidth="1"/>
    <col min="10" max="10" width="13.5703125" style="16" customWidth="1"/>
    <col min="11" max="11" width="42.140625" style="16" customWidth="1"/>
    <col min="12" max="12" width="13.28515625" style="16" customWidth="1"/>
    <col min="13" max="13" width="16.7109375" style="16" customWidth="1"/>
    <col min="14" max="16" width="8.85546875" style="16"/>
    <col min="17" max="17" width="16.5703125" style="16" customWidth="1"/>
    <col min="18" max="16384" width="8.85546875" style="16"/>
  </cols>
  <sheetData>
    <row r="1" spans="2:17" ht="31.9" customHeight="1">
      <c r="F1" s="18" t="s">
        <v>32</v>
      </c>
      <c r="G1" s="18"/>
      <c r="H1" s="18"/>
      <c r="I1" s="18"/>
      <c r="J1" s="18"/>
      <c r="K1" s="18"/>
      <c r="L1" s="18"/>
      <c r="M1" s="18"/>
      <c r="N1" s="18"/>
      <c r="O1" s="18"/>
      <c r="P1" s="18"/>
    </row>
    <row r="2" spans="2:17">
      <c r="B2" s="22" t="s">
        <v>3</v>
      </c>
      <c r="C2" s="17" t="s">
        <v>4</v>
      </c>
      <c r="D2" s="17"/>
      <c r="E2" s="17"/>
      <c r="F2" s="17"/>
      <c r="G2" s="17" t="s">
        <v>5</v>
      </c>
      <c r="H2" s="17"/>
      <c r="I2" s="17"/>
      <c r="J2" s="17"/>
      <c r="K2" s="17"/>
      <c r="L2" s="17" t="s">
        <v>6</v>
      </c>
      <c r="M2" s="17" t="s">
        <v>7</v>
      </c>
      <c r="N2" s="17"/>
      <c r="O2" s="17"/>
      <c r="P2" s="17"/>
      <c r="Q2" s="17" t="s">
        <v>16</v>
      </c>
    </row>
    <row r="3" spans="2:17">
      <c r="B3" s="22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</row>
    <row r="4" spans="2:17" ht="28.15" customHeight="1">
      <c r="B4" s="22"/>
      <c r="C4" s="17" t="s">
        <v>8</v>
      </c>
      <c r="D4" s="17" t="s">
        <v>9</v>
      </c>
      <c r="E4" s="17" t="s">
        <v>30</v>
      </c>
      <c r="F4" s="17" t="s">
        <v>10</v>
      </c>
      <c r="G4" s="17" t="s">
        <v>2</v>
      </c>
      <c r="H4" s="19" t="s">
        <v>1</v>
      </c>
      <c r="I4" s="23" t="s">
        <v>29</v>
      </c>
      <c r="J4" s="17" t="s">
        <v>11</v>
      </c>
      <c r="K4" s="17" t="s">
        <v>12</v>
      </c>
      <c r="L4" s="17"/>
      <c r="M4" s="24" t="s">
        <v>17</v>
      </c>
      <c r="N4" s="17" t="s">
        <v>13</v>
      </c>
      <c r="O4" s="17" t="s">
        <v>14</v>
      </c>
      <c r="P4" s="17" t="s">
        <v>15</v>
      </c>
      <c r="Q4" s="17"/>
    </row>
    <row r="5" spans="2:17" ht="27" customHeight="1">
      <c r="B5" s="22"/>
      <c r="C5" s="17"/>
      <c r="D5" s="17"/>
      <c r="E5" s="17"/>
      <c r="F5" s="17"/>
      <c r="G5" s="17"/>
      <c r="H5" s="20"/>
      <c r="I5" s="23"/>
      <c r="J5" s="17"/>
      <c r="K5" s="17"/>
      <c r="L5" s="17"/>
      <c r="M5" s="25"/>
      <c r="N5" s="17"/>
      <c r="O5" s="17"/>
      <c r="P5" s="17"/>
      <c r="Q5" s="17"/>
    </row>
    <row r="6" spans="2:17" ht="25.9" customHeight="1">
      <c r="B6" s="22"/>
      <c r="C6" s="17"/>
      <c r="D6" s="17"/>
      <c r="E6" s="17"/>
      <c r="F6" s="17"/>
      <c r="G6" s="17"/>
      <c r="H6" s="21"/>
      <c r="I6" s="23"/>
      <c r="J6" s="17"/>
      <c r="K6" s="17"/>
      <c r="L6" s="17"/>
      <c r="M6" s="26"/>
      <c r="N6" s="17"/>
      <c r="O6" s="17"/>
      <c r="P6" s="17"/>
      <c r="Q6" s="17"/>
    </row>
    <row r="7" spans="2:17" ht="25.9" customHeight="1">
      <c r="B7" s="15">
        <v>1</v>
      </c>
      <c r="C7" s="14"/>
      <c r="D7" s="14"/>
      <c r="E7" s="14"/>
      <c r="F7" s="14" t="s">
        <v>18</v>
      </c>
      <c r="G7" s="6" t="s">
        <v>19</v>
      </c>
      <c r="H7" s="12" t="s">
        <v>31</v>
      </c>
      <c r="I7" s="13">
        <f>500000/1000</f>
        <v>500</v>
      </c>
      <c r="J7" s="5" t="s">
        <v>36</v>
      </c>
      <c r="K7" s="14" t="s">
        <v>33</v>
      </c>
      <c r="L7" s="14"/>
      <c r="M7" s="11"/>
      <c r="N7" s="14"/>
      <c r="O7" s="14"/>
      <c r="P7" s="14"/>
      <c r="Q7" s="14"/>
    </row>
    <row r="8" spans="2:17" ht="91.15" customHeight="1">
      <c r="B8" s="10">
        <v>3</v>
      </c>
      <c r="C8" s="9"/>
      <c r="D8" s="8"/>
      <c r="E8" s="7"/>
      <c r="F8" s="8" t="s">
        <v>18</v>
      </c>
      <c r="G8" s="6" t="s">
        <v>19</v>
      </c>
      <c r="H8" s="13" t="s">
        <v>35</v>
      </c>
      <c r="I8" s="7">
        <f>347700/1000</f>
        <v>347.7</v>
      </c>
      <c r="J8" s="5" t="s">
        <v>0</v>
      </c>
      <c r="K8" s="27" t="s">
        <v>34</v>
      </c>
      <c r="L8" s="8"/>
      <c r="M8" s="8"/>
      <c r="N8" s="8"/>
      <c r="O8" s="8"/>
      <c r="P8" s="8"/>
      <c r="Q8" s="8"/>
    </row>
    <row r="9" spans="2:17" ht="13.9" customHeight="1"/>
    <row r="10" spans="2:17" ht="30.75" customHeight="1">
      <c r="K10" s="3" t="s">
        <v>22</v>
      </c>
      <c r="L10" s="3" t="s">
        <v>28</v>
      </c>
      <c r="M10" s="3" t="s">
        <v>23</v>
      </c>
    </row>
    <row r="11" spans="2:17" ht="61.5" customHeight="1">
      <c r="I11" s="4" t="s">
        <v>27</v>
      </c>
      <c r="K11" s="2" t="s">
        <v>24</v>
      </c>
      <c r="L11" s="1">
        <f>460515.08/1000</f>
        <v>460.51508000000001</v>
      </c>
      <c r="M11" s="1">
        <v>10</v>
      </c>
    </row>
    <row r="12" spans="2:17" ht="18" customHeight="1">
      <c r="K12" s="2" t="s">
        <v>25</v>
      </c>
      <c r="L12" s="1">
        <f>1627711.96/1000</f>
        <v>1627.7119599999999</v>
      </c>
      <c r="M12" s="1">
        <v>52</v>
      </c>
    </row>
    <row r="13" spans="2:17" ht="30" customHeight="1">
      <c r="H13" s="16"/>
      <c r="I13" s="16"/>
      <c r="K13" s="2" t="s">
        <v>26</v>
      </c>
      <c r="L13" s="1">
        <f>847700/1000</f>
        <v>847.7</v>
      </c>
      <c r="M13" s="1">
        <v>2</v>
      </c>
    </row>
    <row r="14" spans="2:17" ht="97.9" customHeight="1">
      <c r="K14" s="2" t="s">
        <v>20</v>
      </c>
      <c r="L14" s="1">
        <f>'[2]2020'!$P$485</f>
        <v>0</v>
      </c>
      <c r="M14" s="1">
        <f>'[1]2020'!$V$485</f>
        <v>0</v>
      </c>
    </row>
    <row r="15" spans="2:17" ht="36.75" customHeight="1">
      <c r="K15" s="2" t="s">
        <v>21</v>
      </c>
      <c r="L15" s="1">
        <f>1627711.96/1000</f>
        <v>1627.7119599999999</v>
      </c>
      <c r="M15" s="1">
        <v>52</v>
      </c>
    </row>
  </sheetData>
  <mergeCells count="20">
    <mergeCell ref="B2:B6"/>
    <mergeCell ref="E4:E6"/>
    <mergeCell ref="I4:I6"/>
    <mergeCell ref="K4:K6"/>
    <mergeCell ref="M4:M6"/>
    <mergeCell ref="C2:F3"/>
    <mergeCell ref="G2:K3"/>
    <mergeCell ref="L2:L6"/>
    <mergeCell ref="M2:P3"/>
    <mergeCell ref="C4:C6"/>
    <mergeCell ref="D4:D6"/>
    <mergeCell ref="F4:F6"/>
    <mergeCell ref="G4:G6"/>
    <mergeCell ref="J4:J6"/>
    <mergeCell ref="N4:N6"/>
    <mergeCell ref="Q2:Q6"/>
    <mergeCell ref="F1:P1"/>
    <mergeCell ref="H4:H6"/>
    <mergeCell ref="O4:O6"/>
    <mergeCell ref="P4:P6"/>
  </mergeCells>
  <pageMargins left="0.7" right="0.7" top="0.75" bottom="0.75" header="0.3" footer="0.3"/>
  <pageSetup paperSize="9"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 сайт</vt:lpstr>
      <vt:lpstr>'на сайт'!Область_печати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2020-12-14T11:31:00Z</dcterms:modified>
</cp:coreProperties>
</file>