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95" yWindow="-255" windowWidth="20730" windowHeight="11700"/>
  </bookViews>
  <sheets>
    <sheet name="на сайт" sheetId="25" r:id="rId1"/>
  </sheets>
  <definedNames>
    <definedName name="А1">#REF!</definedName>
    <definedName name="_xlnm.Print_Area" localSheetId="0">'на сайт'!$A$1:$Q$20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16" i="25"/>
  <c r="L14"/>
  <c r="L13"/>
  <c r="L12"/>
  <c r="I10"/>
  <c r="I9"/>
  <c r="I8"/>
  <c r="I7"/>
</calcChain>
</file>

<file path=xl/sharedStrings.xml><?xml version="1.0" encoding="utf-8"?>
<sst xmlns="http://schemas.openxmlformats.org/spreadsheetml/2006/main" count="48" uniqueCount="36">
  <si>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</si>
  <si>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</si>
  <si>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</si>
  <si>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</si>
  <si>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</si>
  <si>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</si>
  <si>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</si>
  <si>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</si>
  <si>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</si>
  <si>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</si>
  <si>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</si>
  <si>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</si>
  <si>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</si>
  <si>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</si>
  <si>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</si>
  <si>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</si>
  <si>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</si>
  <si>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</si>
  <si>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</si>
  <si>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</si>
  <si>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</si>
  <si>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</si>
  <si>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</si>
  <si>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>Сумма
(тыс. руб.)</t>
  </si>
  <si>
    <t>Цена договора (тыс. руб.)</t>
  </si>
  <si>
    <t>НМЦ (тыс. руб.)</t>
  </si>
  <si>
    <t>нет</t>
  </si>
  <si>
    <t xml:space="preserve">Сумма закупок ВСЕГО  </t>
  </si>
  <si>
    <t xml:space="preserve">Наименование </t>
  </si>
  <si>
    <t>Количество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</si>
  <si>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</t>
  </si>
  <si>
    <t>Реестр действующих договоров заключенных в период с 01.06.2021 по 30.06.2021</t>
  </si>
  <si>
    <t>ИП Мельхиев А.А.</t>
  </si>
  <si>
    <t>ИП Мансуров А.К.</t>
  </si>
  <si>
    <t>ИП Смирнов В.Б.</t>
  </si>
  <si>
    <t>ООО "ЮГРАРЕСУРС"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</si>
</sst>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4"/>
  <sheetViews>
    <sheetView tabSelected="1" zoomScaleNormal="100" zoomScaleSheetLayoutView="110" workbookViewId="0">
      <pane ySplit="6" topLeftCell="A7" activePane="bottomLeft" state="frozen"/>
      <selection pane="bottomLeft" activeCell="K10" sqref="K10"/>
    </sheetView>
  </sheetViews>
  <sheetFormatPr defaultRowHeight="15"/>
  <cols>
    <col min="1" max="1" width="2" style="1" customWidth="1"/>
    <col min="2" max="2" width="3.28515625" style="1" customWidth="1"/>
    <col min="3" max="3" width="7.28515625" style="1" customWidth="1"/>
    <col min="4" max="4" width="18.85546875" style="1" customWidth="1"/>
    <col min="5" max="5" width="11.7109375" style="1" customWidth="1"/>
    <col min="6" max="6" width="20" style="1" customWidth="1"/>
    <col min="7" max="7" width="14.42578125" style="1" customWidth="1"/>
    <col min="8" max="8" width="13.42578125" style="1" customWidth="1"/>
    <col min="9" max="9" width="12.140625" style="1" customWidth="1"/>
    <col min="10" max="10" width="23.42578125" style="1" customWidth="1"/>
    <col min="11" max="11" width="89.7109375" style="1" customWidth="1"/>
    <col min="12" max="12" width="14.85546875" style="1" customWidth="1"/>
    <col min="13" max="13" width="16.5703125" style="1" customWidth="1"/>
    <col min="14" max="14" width="15.5703125" style="1" customWidth="1"/>
    <col min="15" max="15" width="8" style="1" customWidth="1"/>
    <col min="16" max="16" width="10" style="1" customWidth="1"/>
    <col min="17" max="17" width="12.85546875" style="1" customWidth="1"/>
    <col min="18" max="16384" width="9.140625" style="1"/>
  </cols>
  <sheetData>
    <row r="1" spans="2:17">
      <c r="C1" s="20" t="s">
        <v>31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2:17">
      <c r="B2" s="19" t="s">
        <v>3</v>
      </c>
      <c r="C2" s="19" t="s">
        <v>4</v>
      </c>
      <c r="D2" s="19"/>
      <c r="E2" s="19"/>
      <c r="F2" s="19"/>
      <c r="G2" s="19" t="s">
        <v>5</v>
      </c>
      <c r="H2" s="19"/>
      <c r="I2" s="19"/>
      <c r="J2" s="19"/>
      <c r="K2" s="19"/>
      <c r="L2" s="19" t="s">
        <v>6</v>
      </c>
      <c r="M2" s="19" t="s">
        <v>7</v>
      </c>
      <c r="N2" s="19"/>
      <c r="O2" s="19"/>
      <c r="P2" s="19"/>
      <c r="Q2" s="19" t="s">
        <v>16</v>
      </c>
    </row>
    <row r="3" spans="2:17" ht="0.75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ht="28.15" customHeight="1">
      <c r="B4" s="19"/>
      <c r="C4" s="19" t="s">
        <v>8</v>
      </c>
      <c r="D4" s="19" t="s">
        <v>9</v>
      </c>
      <c r="E4" s="19" t="s">
        <v>25</v>
      </c>
      <c r="F4" s="19" t="s">
        <v>10</v>
      </c>
      <c r="G4" s="19" t="s">
        <v>2</v>
      </c>
      <c r="H4" s="19" t="s">
        <v>1</v>
      </c>
      <c r="I4" s="19" t="s">
        <v>24</v>
      </c>
      <c r="J4" s="19" t="s">
        <v>11</v>
      </c>
      <c r="K4" s="19" t="s">
        <v>12</v>
      </c>
      <c r="L4" s="19"/>
      <c r="M4" s="19" t="s">
        <v>17</v>
      </c>
      <c r="N4" s="19" t="s">
        <v>13</v>
      </c>
      <c r="O4" s="19" t="s">
        <v>14</v>
      </c>
      <c r="P4" s="19" t="s">
        <v>15</v>
      </c>
      <c r="Q4" s="19"/>
    </row>
    <row r="5" spans="2:17" ht="27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5.9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2:17" ht="29.25" customHeight="1">
      <c r="B7" s="5">
        <v>1</v>
      </c>
      <c r="C7" s="5"/>
      <c r="D7" s="5"/>
      <c r="E7" s="5"/>
      <c r="F7" s="17" t="s">
        <v>18</v>
      </c>
      <c r="G7" s="17" t="s">
        <v>19</v>
      </c>
      <c r="H7" s="17" t="s">
        <v>26</v>
      </c>
      <c r="I7" s="16">
        <f>497998.8/1000</f>
        <v>497.99879999999996</v>
      </c>
      <c r="J7" s="17" t="s">
        <v>0</v>
      </c>
      <c r="K7" s="18" t="s">
        <v>32</v>
      </c>
      <c r="L7" s="5"/>
      <c r="M7" s="5"/>
      <c r="N7" s="5"/>
      <c r="O7" s="5"/>
      <c r="P7" s="5"/>
      <c r="Q7" s="5"/>
    </row>
    <row r="8" spans="2:17" ht="29.25" customHeight="1">
      <c r="B8" s="5">
        <v>2</v>
      </c>
      <c r="C8" s="5"/>
      <c r="D8" s="5"/>
      <c r="E8" s="5"/>
      <c r="F8" s="17" t="s">
        <v>18</v>
      </c>
      <c r="G8" s="17" t="s">
        <v>19</v>
      </c>
      <c r="H8" s="17" t="s">
        <v>26</v>
      </c>
      <c r="I8" s="16">
        <f>360000/1000</f>
        <v>360</v>
      </c>
      <c r="J8" s="17" t="s">
        <v>0</v>
      </c>
      <c r="K8" s="18" t="s">
        <v>33</v>
      </c>
      <c r="L8" s="5"/>
      <c r="M8" s="5"/>
      <c r="N8" s="5"/>
      <c r="O8" s="5"/>
      <c r="P8" s="5"/>
      <c r="Q8" s="5"/>
    </row>
    <row r="9" spans="2:17" ht="29.25" customHeight="1">
      <c r="B9" s="5">
        <v>3</v>
      </c>
      <c r="C9" s="5"/>
      <c r="D9" s="5"/>
      <c r="E9" s="5"/>
      <c r="F9" s="17" t="s">
        <v>18</v>
      </c>
      <c r="G9" s="17" t="s">
        <v>19</v>
      </c>
      <c r="H9" s="17" t="s">
        <v>26</v>
      </c>
      <c r="I9" s="16">
        <f>453195/1000</f>
        <v>453.19499999999999</v>
      </c>
      <c r="J9" s="17" t="s">
        <v>0</v>
      </c>
      <c r="K9" s="18" t="s">
        <v>34</v>
      </c>
      <c r="L9" s="5"/>
      <c r="M9" s="5"/>
      <c r="N9" s="5"/>
      <c r="O9" s="5"/>
      <c r="P9" s="5"/>
      <c r="Q9" s="5"/>
    </row>
    <row r="10" spans="2:17" ht="29.25" customHeight="1">
      <c r="B10" s="15">
        <v>4</v>
      </c>
      <c r="C10" s="15"/>
      <c r="D10" s="15"/>
      <c r="E10" s="15"/>
      <c r="F10" s="15" t="s">
        <v>18</v>
      </c>
      <c r="G10" s="15" t="s">
        <v>19</v>
      </c>
      <c r="H10" s="15" t="s">
        <v>26</v>
      </c>
      <c r="I10" s="16">
        <f>143309.8/1000</f>
        <v>143.3098</v>
      </c>
      <c r="J10" s="15" t="s">
        <v>0</v>
      </c>
      <c r="K10" s="18" t="s">
        <v>35</v>
      </c>
      <c r="L10" s="15"/>
      <c r="M10" s="15"/>
      <c r="N10" s="15"/>
      <c r="O10" s="17"/>
      <c r="P10" s="5"/>
      <c r="Q10" s="5"/>
    </row>
    <row r="11" spans="2:17" ht="29.25" customHeight="1">
      <c r="C11" s="9"/>
      <c r="D11" s="6"/>
      <c r="E11" s="6"/>
      <c r="F11" s="6"/>
      <c r="G11" s="6"/>
      <c r="H11" s="6"/>
      <c r="I11" s="7"/>
      <c r="J11" s="8"/>
      <c r="K11" s="5" t="s">
        <v>28</v>
      </c>
      <c r="L11" s="5" t="s">
        <v>23</v>
      </c>
      <c r="M11" s="5" t="s">
        <v>29</v>
      </c>
      <c r="N11" s="12"/>
      <c r="O11" s="6"/>
      <c r="P11" s="6"/>
      <c r="Q11" s="6"/>
    </row>
    <row r="12" spans="2:17" ht="29.25" customHeight="1">
      <c r="C12" s="9"/>
      <c r="D12" s="9"/>
      <c r="E12" s="9"/>
      <c r="F12" s="9"/>
      <c r="G12" s="9"/>
      <c r="H12" s="9"/>
      <c r="I12" s="10"/>
      <c r="J12" s="11"/>
      <c r="K12" s="5" t="s">
        <v>20</v>
      </c>
      <c r="L12" s="14">
        <f>457531.23/1000</f>
        <v>457.53122999999999</v>
      </c>
      <c r="M12" s="5">
        <v>21</v>
      </c>
      <c r="N12" s="13"/>
      <c r="O12" s="9"/>
      <c r="P12" s="9"/>
      <c r="Q12" s="9"/>
    </row>
    <row r="13" spans="2:17" ht="21.75" customHeight="1">
      <c r="C13" s="9"/>
      <c r="D13" s="9"/>
      <c r="E13" s="9"/>
      <c r="F13" s="9"/>
      <c r="G13" s="9"/>
      <c r="H13" s="9"/>
      <c r="I13" s="9"/>
      <c r="J13" s="11"/>
      <c r="K13" s="5" t="s">
        <v>21</v>
      </c>
      <c r="L13" s="14">
        <f>2193501.08/1000</f>
        <v>2193.50108</v>
      </c>
      <c r="M13" s="5">
        <v>42</v>
      </c>
      <c r="N13" s="13"/>
      <c r="O13" s="9"/>
      <c r="P13" s="9"/>
      <c r="Q13" s="9"/>
    </row>
    <row r="14" spans="2:17">
      <c r="C14" s="9"/>
      <c r="D14" s="9"/>
      <c r="E14" s="9"/>
      <c r="F14" s="9"/>
      <c r="G14" s="9"/>
      <c r="H14" s="9"/>
      <c r="I14" s="9"/>
      <c r="J14" s="11"/>
      <c r="K14" s="5" t="s">
        <v>22</v>
      </c>
      <c r="L14" s="14">
        <f>1454503.6/1000</f>
        <v>1454.5036</v>
      </c>
      <c r="M14" s="5">
        <v>4</v>
      </c>
      <c r="N14" s="13"/>
      <c r="O14" s="9"/>
      <c r="P14" s="9"/>
      <c r="Q14" s="9"/>
    </row>
    <row r="15" spans="2:17" ht="60">
      <c r="C15" s="9"/>
      <c r="D15" s="9"/>
      <c r="E15" s="9"/>
      <c r="F15" s="9"/>
      <c r="G15" s="9"/>
      <c r="H15" s="9"/>
      <c r="I15" s="9"/>
      <c r="J15" s="11"/>
      <c r="K15" s="5" t="s">
        <v>30</v>
      </c>
      <c r="L15" s="14">
        <v>0</v>
      </c>
      <c r="M15" s="5">
        <v>0</v>
      </c>
      <c r="N15" s="13"/>
      <c r="O15" s="9"/>
      <c r="P15" s="9"/>
      <c r="Q15" s="9"/>
    </row>
    <row r="16" spans="2:17">
      <c r="C16" s="9"/>
      <c r="D16" s="10"/>
      <c r="E16" s="9"/>
      <c r="F16" s="9"/>
      <c r="G16" s="9"/>
      <c r="H16" s="10"/>
      <c r="I16" s="10"/>
      <c r="J16" s="11"/>
      <c r="K16" s="5" t="s">
        <v>27</v>
      </c>
      <c r="L16" s="14">
        <f>2193501.08/1000</f>
        <v>2193.50108</v>
      </c>
      <c r="M16" s="5">
        <v>42</v>
      </c>
      <c r="N16" s="13"/>
      <c r="O16" s="9"/>
      <c r="P16" s="9"/>
      <c r="Q16" s="9"/>
    </row>
    <row r="17" spans="5:13">
      <c r="L17" s="3"/>
    </row>
    <row r="18" spans="5:13">
      <c r="F18" s="2"/>
      <c r="J18" s="2"/>
      <c r="K18" s="4"/>
    </row>
    <row r="19" spans="5:13">
      <c r="E19" s="2"/>
      <c r="F19" s="2"/>
    </row>
    <row r="20" spans="5:13" ht="61.5" customHeight="1">
      <c r="M20" s="14"/>
    </row>
    <row r="21" spans="5:13" ht="18" customHeight="1">
      <c r="F21" s="2"/>
      <c r="I21" s="2"/>
    </row>
    <row r="22" spans="5:13" ht="30" customHeight="1"/>
    <row r="23" spans="5:13" ht="97.9" customHeight="1"/>
    <row r="24" spans="5:13" ht="36.75" customHeight="1"/>
  </sheetData>
  <mergeCells count="20">
    <mergeCell ref="Q2:Q6"/>
    <mergeCell ref="H4:H6"/>
    <mergeCell ref="O4:O6"/>
    <mergeCell ref="P4:P6"/>
    <mergeCell ref="C1:Q1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2021-07-08T10:48:44Z</dcterms:modified>
</cp:coreProperties>
</file>